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18"/>
  <workbookPr/>
  <mc:AlternateContent xmlns:mc="http://schemas.openxmlformats.org/markup-compatibility/2006">
    <mc:Choice Requires="x15">
      <x15ac:absPath xmlns:x15ac="http://schemas.microsoft.com/office/spreadsheetml/2010/11/ac" url="https://cityfreshfoods.sharepoint.com/Culinary/Planning/Katrina/Monthly Menus/2024 Menus/"/>
    </mc:Choice>
  </mc:AlternateContent>
  <xr:revisionPtr revIDLastSave="94" documentId="11_97AFF56FCB06B6867011FDC01A9B6C5C06BCA965" xr6:coauthVersionLast="47" xr6:coauthVersionMax="47" xr10:uidLastSave="{F05D883C-8A6F-453E-AC9A-431CBD7BF8E8}"/>
  <bookViews>
    <workbookView xWindow="38400" yWindow="3600" windowWidth="28800" windowHeight="18000" xr2:uid="{00000000-000D-0000-FFFF-FFFF00000000}"/>
  </bookViews>
  <sheets>
    <sheet name="Asian-Vietnamese" sheetId="17" r:id="rId1"/>
  </sheets>
  <externalReferences>
    <externalReference r:id="rId2"/>
  </externalReferences>
  <definedNames>
    <definedName name="BEANS">'[1]Vegetable Subgroups'!$C$4:$C$50</definedName>
    <definedName name="Cups">[1]dropdowns!$A$1:$A$17</definedName>
    <definedName name="GREEN">'[1]Vegetable Subgroups'!$A$4:$A$50</definedName>
    <definedName name="meals">'[1]All Meals'!$C$12:$C$61</definedName>
    <definedName name="OTHER">'[1]Vegetable Subgroups'!$E$4:$E$50</definedName>
    <definedName name="_xlnm.Print_Area" localSheetId="0">'Asian-Vietnamese'!$B$2:$K$65</definedName>
    <definedName name="RED">'[1]Vegetable Subgroups'!$B$4:$B$50</definedName>
    <definedName name="SIZES">[1]dropdowns!$D$1:$D$25</definedName>
    <definedName name="STARCHY">'[1]Vegetable Subgroups'!$D$4:$D$50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3" i="17" l="1"/>
  <c r="I63" i="17"/>
  <c r="G63" i="17"/>
  <c r="E63" i="17"/>
  <c r="K52" i="17"/>
  <c r="I52" i="17"/>
  <c r="G52" i="17"/>
  <c r="E52" i="17"/>
  <c r="C52" i="17"/>
  <c r="K41" i="17"/>
  <c r="I41" i="17"/>
  <c r="G41" i="17"/>
  <c r="E41" i="17"/>
  <c r="C41" i="17"/>
  <c r="B32" i="17"/>
  <c r="D32" i="17" s="1"/>
  <c r="F32" i="17" s="1"/>
  <c r="H32" i="17" s="1"/>
  <c r="J32" i="17" s="1"/>
  <c r="K30" i="17"/>
  <c r="I30" i="17"/>
  <c r="G30" i="17"/>
  <c r="E30" i="17"/>
  <c r="C30" i="17"/>
  <c r="J21" i="17"/>
  <c r="K19" i="17"/>
  <c r="I19" i="17"/>
  <c r="G19" i="17"/>
  <c r="B43" i="17" l="1"/>
  <c r="B54" i="17" l="1"/>
  <c r="D54" i="17" s="1"/>
  <c r="F54" i="17" s="1"/>
  <c r="H54" i="17" s="1"/>
  <c r="J54" i="17" s="1"/>
  <c r="D43" i="17"/>
  <c r="F43" i="17" s="1"/>
  <c r="H43" i="17" s="1"/>
  <c r="J43" i="17" s="1"/>
</calcChain>
</file>

<file path=xl/sharedStrings.xml><?xml version="1.0" encoding="utf-8"?>
<sst xmlns="http://schemas.openxmlformats.org/spreadsheetml/2006/main" count="166" uniqueCount="68">
  <si>
    <t>May 2024 Asian-Vietnamese HDM Menu</t>
  </si>
  <si>
    <t>Totals Include 125mg Na+ for 8oz of milk served daily</t>
  </si>
  <si>
    <t>Monday</t>
    <phoneticPr fontId="0" type="noConversion"/>
  </si>
  <si>
    <t>Tuesday</t>
    <phoneticPr fontId="0" type="noConversion"/>
  </si>
  <si>
    <t>Wednesday</t>
    <phoneticPr fontId="0" type="noConversion"/>
  </si>
  <si>
    <t>Thursday</t>
    <phoneticPr fontId="0" type="noConversion"/>
  </si>
  <si>
    <t>Friday</t>
    <phoneticPr fontId="0" type="noConversion"/>
  </si>
  <si>
    <t>NA+</t>
  </si>
  <si>
    <t>Vietnamese Pork Curry</t>
  </si>
  <si>
    <t>Turmeric &amp; Ginger Fish</t>
  </si>
  <si>
    <t>Chinese BBQ Pork</t>
  </si>
  <si>
    <t>White Rice</t>
  </si>
  <si>
    <t>Water Spinach</t>
  </si>
  <si>
    <t>Bok Choy</t>
  </si>
  <si>
    <t>Broccoli</t>
  </si>
  <si>
    <t>Fruit</t>
  </si>
  <si>
    <t xml:space="preserve">Margarine </t>
  </si>
  <si>
    <t>Margarine</t>
  </si>
  <si>
    <t>Cal:835 CHO:88g Na:433mg</t>
  </si>
  <si>
    <t>Cal:702 CHO:80g Na:550mg</t>
  </si>
  <si>
    <t>Cal:790 CHO:85g Na:608mg</t>
  </si>
  <si>
    <t>Beef &amp; Broccoli Stir Fry (Thit Bo Xao Cai)</t>
  </si>
  <si>
    <t>Pork Lo Mein</t>
  </si>
  <si>
    <t>Sweet &amp; Sour Chicken</t>
  </si>
  <si>
    <t>Chicken Teriyaki Potsticks w/ Nuoc Cham</t>
  </si>
  <si>
    <t>Pork Fried Rice</t>
  </si>
  <si>
    <t>Noodles</t>
  </si>
  <si>
    <t>Cabbage</t>
  </si>
  <si>
    <t>Fig Newton</t>
  </si>
  <si>
    <t>Cal:827 CHO:83g Na:673mg</t>
  </si>
  <si>
    <t>Cal:680 CHO:82g Na:631mg</t>
  </si>
  <si>
    <t>Cal:743 CHO:103g Na:767mg</t>
  </si>
  <si>
    <t>Cal:780 CHO:112g Na:876mg</t>
  </si>
  <si>
    <t>Cal:688 CHO:80g Na:597mg</t>
  </si>
  <si>
    <t>Beef Teriyaki</t>
  </si>
  <si>
    <t>Com Chien Tom (Shrimp Fried Rice)</t>
  </si>
  <si>
    <t>Honey Orange Chicken</t>
  </si>
  <si>
    <t>Teriyaki Salmon</t>
  </si>
  <si>
    <t>Mongolian Beef</t>
  </si>
  <si>
    <t>Fruit Snack Loaf</t>
  </si>
  <si>
    <t>Cal:875 CHO:105g Na:810mg</t>
  </si>
  <si>
    <t>Cal:784 CHO:90g Na:1067mg</t>
  </si>
  <si>
    <t>Cal:900 CHO:125g Na:556mg</t>
  </si>
  <si>
    <t>Cal:727 CHO:95g Na:854mg</t>
  </si>
  <si>
    <t>Cal:735 CHO:90g Na:869mg</t>
  </si>
  <si>
    <t>Vietnamese Caramel Shrimp &amp; Pork (Tom Thit Rim)</t>
  </si>
  <si>
    <t>Pork w/ Scallion &amp; Ginger Sauce</t>
  </si>
  <si>
    <t>Bun Ga Nuong (Lemongrass Chicken)</t>
  </si>
  <si>
    <t>Holiday Meal</t>
  </si>
  <si>
    <t>Chicken Teriyaki</t>
  </si>
  <si>
    <t>Cheeseburger</t>
  </si>
  <si>
    <t>Potato Wedges (Low Na)</t>
  </si>
  <si>
    <t>Carrots</t>
  </si>
  <si>
    <t>Wheat Hamburger Bun</t>
  </si>
  <si>
    <t>Iced Banana Cake</t>
  </si>
  <si>
    <t>Ketchup</t>
  </si>
  <si>
    <t>Cal:918 CHO:102g Na:1166mg</t>
  </si>
  <si>
    <t>Cal:801 CHO:88g Na:599mg</t>
  </si>
  <si>
    <t>Cal:778 CHO:85g Na:864mg</t>
  </si>
  <si>
    <t>Cal:905 CHO:106g Na:935mg</t>
  </si>
  <si>
    <t>Cal:770 CHO:85g Na:812mg</t>
  </si>
  <si>
    <t>Holiday - No Meal</t>
  </si>
  <si>
    <t>Green Curry White Fish</t>
  </si>
  <si>
    <t>Shortbread Cookie</t>
  </si>
  <si>
    <t>Cal:702 CHO:85g Na:853mg</t>
  </si>
  <si>
    <t>Cal:835 CHO:88g Na:583mg</t>
  </si>
  <si>
    <t>Cal:715 CHO:85g Na:458mg</t>
  </si>
  <si>
    <t>City Fresh Foods  |  P.O. Box 255698  |  Dorchester, MA 02125  Menu subject to change  This institution is an equal opportunity provider  Phone 617-606-7123  |  Fax 617-606-7126  | 
Before placing meal orders please determine whether any anticipated consumers have a food allergy and specifically notify City Fresh Foods of the potential allergen requirements at the time that the order is placed. In accordance with Massachusetts General Law and Regulations, before placing your order, please inform your server if a person in your party has a food allergy.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</si>
</sst>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34">
    <font>
      <sz val="11"/>
      <color theme="1"/>
      <name val="Aptos Narrow"/>
      <family val="2"/>
      <scheme val="minor"/>
    </font>
    <font>
      <sz val="11"/>
      <color theme="1"/>
      <name val="Aptos Narrow"/>
      <family val="2"/>
      <scheme val="minor"/>
    </font>
    <font>
      <sz val="10"/>
      <name val="Verdana"/>
      <family val="2"/>
    </font>
    <font>
      <sz val="11"/>
      <name val="Aptos Narrow"/>
      <family val="2"/>
      <scheme val="minor"/>
    </font>
    <font>
      <b/>
      <sz val="20"/>
      <color indexed="8"/>
      <name val="Aptos Narrow"/>
      <family val="2"/>
      <scheme val="minor"/>
    </font>
    <font>
      <b/>
      <sz val="20"/>
      <color theme="0"/>
      <name val="Aptos Display"/>
      <family val="1"/>
      <scheme val="major"/>
    </font>
    <font>
      <b/>
      <sz val="36"/>
      <color theme="7" tint="-0.499984740745262"/>
      <name val="Gill Sans MT Condensed"/>
      <family val="2"/>
    </font>
    <font>
      <b/>
      <sz val="11"/>
      <color indexed="13"/>
      <name val="Aptos Narrow"/>
      <family val="2"/>
      <scheme val="minor"/>
    </font>
    <font>
      <sz val="16"/>
      <color indexed="8"/>
      <name val="Gill Sans Light"/>
    </font>
    <font>
      <sz val="11"/>
      <color indexed="8"/>
      <name val="Aptos Narrow"/>
      <family val="2"/>
      <scheme val="minor"/>
    </font>
    <font>
      <sz val="23"/>
      <color indexed="13"/>
      <name val="Gill Sans Light"/>
    </font>
    <font>
      <sz val="11"/>
      <color indexed="13"/>
      <name val="Aptos Narrow"/>
      <family val="2"/>
      <scheme val="minor"/>
    </font>
    <font>
      <b/>
      <sz val="11"/>
      <color theme="0"/>
      <name val="Aptos Narrow"/>
      <family val="2"/>
      <scheme val="minor"/>
    </font>
    <font>
      <sz val="10"/>
      <name val="Helvetica"/>
      <family val="2"/>
    </font>
    <font>
      <b/>
      <sz val="11"/>
      <color theme="1"/>
      <name val="Aptos Narrow"/>
      <family val="2"/>
      <scheme val="minor"/>
    </font>
    <font>
      <b/>
      <u/>
      <sz val="11"/>
      <name val="Aptos Narrow"/>
      <family val="2"/>
      <scheme val="minor"/>
    </font>
    <font>
      <b/>
      <sz val="11"/>
      <name val="Aptos Narrow"/>
      <family val="2"/>
      <scheme val="minor"/>
    </font>
    <font>
      <sz val="11"/>
      <color rgb="FF000000"/>
      <name val="Aptos Narrow"/>
      <family val="2"/>
      <scheme val="minor"/>
    </font>
    <font>
      <b/>
      <i/>
      <sz val="11"/>
      <color rgb="FFFF0000"/>
      <name val="Aptos Narrow"/>
      <family val="2"/>
      <scheme val="minor"/>
    </font>
    <font>
      <sz val="11"/>
      <color rgb="FFFF0000"/>
      <name val="Aptos Narrow"/>
      <family val="2"/>
      <scheme val="minor"/>
    </font>
    <font>
      <b/>
      <sz val="11"/>
      <color rgb="FFFF0000"/>
      <name val="Aptos Narrow"/>
      <family val="2"/>
      <scheme val="minor"/>
    </font>
    <font>
      <sz val="11"/>
      <name val="Helvetica"/>
      <family val="2"/>
    </font>
    <font>
      <b/>
      <sz val="11"/>
      <color rgb="FFFF0000"/>
      <name val="Aptos Narrow"/>
      <scheme val="minor"/>
    </font>
    <font>
      <b/>
      <sz val="11"/>
      <name val="Helvetica"/>
      <family val="2"/>
    </font>
    <font>
      <b/>
      <sz val="11"/>
      <color theme="1"/>
      <name val="Aptos Narrow"/>
      <scheme val="minor"/>
    </font>
    <font>
      <sz val="8"/>
      <color theme="1" tint="0.34998626667073579"/>
      <name val="Calibri"/>
      <family val="2"/>
    </font>
    <font>
      <b/>
      <sz val="14"/>
      <color theme="1" tint="0.34998626667073579"/>
      <name val="Calibri"/>
      <family val="2"/>
    </font>
    <font>
      <b/>
      <sz val="12"/>
      <color indexed="8"/>
      <name val="Helvetica"/>
      <family val="2"/>
    </font>
    <font>
      <sz val="11"/>
      <color theme="1"/>
      <name val="Aptos Narrow"/>
      <scheme val="minor"/>
    </font>
    <font>
      <b/>
      <sz val="12"/>
      <color theme="0"/>
      <name val="Aptos Narrow"/>
      <scheme val="minor"/>
    </font>
    <font>
      <b/>
      <i/>
      <sz val="14"/>
      <color indexed="9"/>
      <name val="Aptos Narrow"/>
      <scheme val="minor"/>
    </font>
    <font>
      <b/>
      <i/>
      <sz val="14"/>
      <color indexed="13"/>
      <name val="Aptos Narrow"/>
      <scheme val="minor"/>
    </font>
    <font>
      <b/>
      <sz val="11"/>
      <color theme="0"/>
      <name val="Aptos Narrow"/>
      <scheme val="minor"/>
    </font>
    <font>
      <b/>
      <u/>
      <sz val="11"/>
      <color theme="1"/>
      <name val="Aptos Narrow"/>
      <scheme val="minor"/>
    </font>
  </fonts>
  <fills count="6">
    <fill>
      <patternFill patternType="none"/>
    </fill>
    <fill>
      <patternFill patternType="gray125"/>
    </fill>
    <fill>
      <patternFill patternType="solid">
        <fgColor rgb="FF6BA743"/>
        <bgColor indexed="64"/>
      </patternFill>
    </fill>
    <fill>
      <patternFill patternType="solid">
        <fgColor rgb="FF8D42C6"/>
        <bgColor indexed="64"/>
      </patternFill>
    </fill>
    <fill>
      <patternFill patternType="solid">
        <fgColor theme="1" tint="0.499984740745262"/>
        <bgColor indexed="64"/>
      </patternFill>
    </fill>
    <fill>
      <patternFill patternType="solid">
        <fgColor theme="0"/>
        <bgColor indexed="64"/>
      </patternFill>
    </fill>
  </fills>
  <borders count="20">
    <border>
      <left/>
      <right/>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rgb="FF808080"/>
      </left>
      <right/>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bottom style="medium">
        <color theme="0" tint="-0.499984740745262"/>
      </bottom>
      <diagonal/>
    </border>
    <border>
      <left/>
      <right style="medium">
        <color theme="0" tint="-0.499984740745262"/>
      </right>
      <top/>
      <bottom style="medium">
        <color theme="1" tint="0.499984740745262"/>
      </bottom>
      <diagonal/>
    </border>
    <border>
      <left style="medium">
        <color theme="1" tint="0.499984740745262"/>
      </left>
      <right style="medium">
        <color theme="1" tint="0.499984740745262"/>
      </right>
      <top/>
      <bottom style="medium">
        <color theme="0" tint="-0.499984740745262"/>
      </bottom>
      <diagonal/>
    </border>
    <border>
      <left style="medium">
        <color theme="0" tint="-0.499984740745262"/>
      </left>
      <right style="medium">
        <color theme="0" tint="-0.499984740745262"/>
      </right>
      <top/>
      <bottom style="medium">
        <color theme="1" tint="0.499984740745262"/>
      </bottom>
      <diagonal/>
    </border>
  </borders>
  <cellStyleXfs count="2">
    <xf numFmtId="0" fontId="0" fillId="0" borderId="0"/>
    <xf numFmtId="0" fontId="2" fillId="0" borderId="0"/>
  </cellStyleXfs>
  <cellXfs count="112">
    <xf numFmtId="0" fontId="0" fillId="0" borderId="0" xfId="0"/>
    <xf numFmtId="0" fontId="2" fillId="0" borderId="0" xfId="1"/>
    <xf numFmtId="0" fontId="3" fillId="0" borderId="0" xfId="1" applyFont="1" applyAlignment="1">
      <alignment horizontal="center"/>
    </xf>
    <xf numFmtId="49" fontId="4" fillId="0" borderId="1" xfId="1" applyNumberFormat="1" applyFont="1" applyBorder="1" applyAlignment="1">
      <alignment vertical="center" wrapText="1"/>
    </xf>
    <xf numFmtId="0" fontId="7" fillId="3" borderId="3" xfId="1" applyFont="1" applyFill="1" applyBorder="1" applyAlignment="1">
      <alignment horizontal="center" vertical="center" wrapText="1"/>
    </xf>
    <xf numFmtId="49" fontId="4" fillId="0" borderId="4" xfId="1" applyNumberFormat="1" applyFont="1" applyBorder="1" applyAlignment="1">
      <alignment vertical="center" wrapText="1"/>
    </xf>
    <xf numFmtId="0" fontId="7" fillId="3" borderId="5" xfId="1" applyFont="1" applyFill="1" applyBorder="1" applyAlignment="1">
      <alignment horizontal="center" vertical="center" wrapText="1"/>
    </xf>
    <xf numFmtId="49" fontId="4" fillId="0" borderId="6" xfId="1" applyNumberFormat="1" applyFont="1" applyBorder="1" applyAlignment="1">
      <alignment vertical="center" wrapText="1"/>
    </xf>
    <xf numFmtId="0" fontId="7" fillId="3" borderId="8" xfId="1" applyFont="1" applyFill="1" applyBorder="1" applyAlignment="1">
      <alignment horizontal="center" vertical="center" wrapText="1"/>
    </xf>
    <xf numFmtId="49" fontId="8" fillId="0" borderId="0" xfId="1" applyNumberFormat="1" applyFont="1" applyAlignment="1">
      <alignment vertical="center" wrapText="1"/>
    </xf>
    <xf numFmtId="49" fontId="9" fillId="0" borderId="0" xfId="1" applyNumberFormat="1" applyFont="1" applyAlignment="1">
      <alignment horizontal="center" vertical="center" wrapText="1"/>
    </xf>
    <xf numFmtId="49" fontId="8" fillId="0" borderId="0" xfId="1" applyNumberFormat="1" applyFont="1" applyAlignment="1">
      <alignment horizontal="center" vertical="center" wrapText="1"/>
    </xf>
    <xf numFmtId="49" fontId="10" fillId="0" borderId="0" xfId="1" applyNumberFormat="1" applyFont="1" applyAlignment="1">
      <alignment horizontal="center" vertical="center" wrapText="1"/>
    </xf>
    <xf numFmtId="49" fontId="11" fillId="0" borderId="0" xfId="1" applyNumberFormat="1" applyFont="1" applyAlignment="1">
      <alignment horizontal="center" vertical="center" wrapText="1"/>
    </xf>
    <xf numFmtId="0" fontId="11" fillId="0" borderId="0" xfId="1" applyFont="1" applyAlignment="1">
      <alignment horizontal="center" vertical="center" wrapText="1"/>
    </xf>
    <xf numFmtId="0" fontId="2" fillId="0" borderId="0" xfId="1" applyProtection="1">
      <protection locked="0"/>
    </xf>
    <xf numFmtId="0" fontId="12" fillId="0" borderId="0" xfId="1" applyFont="1" applyAlignment="1">
      <alignment horizontal="center" vertical="center"/>
    </xf>
    <xf numFmtId="0" fontId="13" fillId="0" borderId="0" xfId="1" applyFont="1" applyAlignment="1">
      <alignment horizontal="center"/>
    </xf>
    <xf numFmtId="0" fontId="13" fillId="0" borderId="0" xfId="1" applyFont="1" applyAlignment="1">
      <alignment horizontal="left"/>
    </xf>
    <xf numFmtId="0" fontId="14" fillId="0" borderId="0" xfId="0" applyFont="1" applyAlignment="1" applyProtection="1">
      <alignment horizontal="left" wrapText="1"/>
      <protection locked="0"/>
    </xf>
    <xf numFmtId="0" fontId="14" fillId="0" borderId="9" xfId="1" applyFont="1" applyBorder="1" applyAlignment="1">
      <alignment horizontal="left"/>
    </xf>
    <xf numFmtId="0" fontId="15" fillId="0" borderId="2" xfId="1" applyFont="1" applyBorder="1" applyAlignment="1">
      <alignment horizontal="center"/>
    </xf>
    <xf numFmtId="0" fontId="16" fillId="0" borderId="9" xfId="1" applyFont="1" applyBorder="1" applyAlignment="1">
      <alignment horizontal="left"/>
    </xf>
    <xf numFmtId="0" fontId="15" fillId="0" borderId="9" xfId="1" applyFont="1" applyBorder="1" applyAlignment="1">
      <alignment horizontal="center"/>
    </xf>
    <xf numFmtId="0" fontId="0" fillId="0" borderId="0" xfId="0" applyAlignment="1" applyProtection="1">
      <alignment wrapText="1"/>
      <protection locked="0"/>
    </xf>
    <xf numFmtId="17" fontId="0" fillId="0" borderId="10" xfId="1" applyNumberFormat="1" applyFont="1" applyBorder="1" applyAlignment="1">
      <alignment horizontal="center"/>
    </xf>
    <xf numFmtId="0" fontId="3" fillId="0" borderId="10" xfId="1" applyFont="1" applyBorder="1" applyAlignment="1">
      <alignment horizontal="center"/>
    </xf>
    <xf numFmtId="17" fontId="3" fillId="0" borderId="4" xfId="1" applyNumberFormat="1" applyFont="1" applyBorder="1" applyAlignment="1">
      <alignment horizontal="center"/>
    </xf>
    <xf numFmtId="0" fontId="0" fillId="0" borderId="10" xfId="1" applyFont="1" applyBorder="1" applyAlignment="1">
      <alignment horizontal="center"/>
    </xf>
    <xf numFmtId="17" fontId="3" fillId="0" borderId="10" xfId="1" applyNumberFormat="1" applyFont="1" applyBorder="1" applyAlignment="1">
      <alignment horizontal="center"/>
    </xf>
    <xf numFmtId="0" fontId="17" fillId="0" borderId="11"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17" fontId="17" fillId="0" borderId="10" xfId="1" applyNumberFormat="1" applyFont="1" applyBorder="1" applyAlignment="1">
      <alignment horizontal="center"/>
    </xf>
    <xf numFmtId="17" fontId="0" fillId="0" borderId="4" xfId="1" applyNumberFormat="1" applyFont="1" applyBorder="1" applyAlignment="1">
      <alignment horizontal="center"/>
    </xf>
    <xf numFmtId="17" fontId="18" fillId="0" borderId="12" xfId="1" applyNumberFormat="1" applyFont="1" applyBorder="1" applyAlignment="1">
      <alignment horizontal="center"/>
    </xf>
    <xf numFmtId="0" fontId="0" fillId="5" borderId="0" xfId="0" applyFill="1" applyAlignment="1" applyProtection="1">
      <alignment wrapText="1"/>
      <protection locked="0"/>
    </xf>
    <xf numFmtId="49" fontId="16" fillId="0" borderId="13" xfId="1" applyNumberFormat="1" applyFont="1" applyBorder="1" applyAlignment="1" applyProtection="1">
      <alignment horizontal="center"/>
      <protection locked="0"/>
    </xf>
    <xf numFmtId="0" fontId="3" fillId="0" borderId="14" xfId="1" applyFont="1" applyBorder="1" applyAlignment="1" applyProtection="1">
      <alignment horizontal="center"/>
      <protection locked="0"/>
    </xf>
    <xf numFmtId="49" fontId="16" fillId="0" borderId="14" xfId="1" applyNumberFormat="1" applyFont="1" applyBorder="1" applyAlignment="1" applyProtection="1">
      <alignment horizontal="center"/>
      <protection locked="0"/>
    </xf>
    <xf numFmtId="0" fontId="3" fillId="0" borderId="12" xfId="1" applyFont="1" applyBorder="1" applyAlignment="1" applyProtection="1">
      <alignment horizontal="center"/>
      <protection locked="0"/>
    </xf>
    <xf numFmtId="0" fontId="21" fillId="0" borderId="0" xfId="1" applyFont="1" applyAlignment="1">
      <alignment horizontal="left"/>
    </xf>
    <xf numFmtId="0" fontId="21" fillId="0" borderId="0" xfId="1" applyFont="1" applyAlignment="1">
      <alignment horizontal="center"/>
    </xf>
    <xf numFmtId="0" fontId="3" fillId="0" borderId="2" xfId="1" applyFont="1" applyBorder="1" applyAlignment="1">
      <alignment horizontal="center"/>
    </xf>
    <xf numFmtId="0" fontId="16" fillId="0" borderId="1" xfId="1" applyFont="1" applyBorder="1" applyAlignment="1">
      <alignment horizontal="left"/>
    </xf>
    <xf numFmtId="0" fontId="0" fillId="0" borderId="0" xfId="1" applyFont="1" applyAlignment="1">
      <alignment horizontal="center"/>
    </xf>
    <xf numFmtId="0" fontId="3" fillId="0" borderId="0" xfId="1" applyFont="1" applyAlignment="1" applyProtection="1">
      <alignment horizontal="center"/>
      <protection locked="0"/>
    </xf>
    <xf numFmtId="0" fontId="23" fillId="0" borderId="0" xfId="1" applyFont="1" applyAlignment="1">
      <alignment horizontal="right"/>
    </xf>
    <xf numFmtId="0" fontId="16" fillId="0" borderId="0" xfId="1" applyFont="1" applyAlignment="1">
      <alignment horizontal="center"/>
    </xf>
    <xf numFmtId="17" fontId="0" fillId="0" borderId="0" xfId="1" applyNumberFormat="1" applyFont="1" applyAlignment="1">
      <alignment horizontal="center"/>
    </xf>
    <xf numFmtId="0" fontId="0" fillId="0" borderId="5" xfId="1" applyFont="1" applyBorder="1" applyAlignment="1">
      <alignment horizontal="center"/>
    </xf>
    <xf numFmtId="17" fontId="17" fillId="0" borderId="0" xfId="1" applyNumberFormat="1" applyFont="1" applyAlignment="1">
      <alignment horizontal="center"/>
    </xf>
    <xf numFmtId="0" fontId="0" fillId="0" borderId="4" xfId="1" applyFont="1" applyBorder="1" applyAlignment="1">
      <alignment horizontal="center"/>
    </xf>
    <xf numFmtId="17" fontId="3" fillId="0" borderId="0" xfId="1" applyNumberFormat="1" applyFont="1" applyAlignment="1">
      <alignment horizontal="center"/>
    </xf>
    <xf numFmtId="0" fontId="19" fillId="0" borderId="0" xfId="1" applyFont="1" applyAlignment="1" applyProtection="1">
      <alignment horizontal="center"/>
      <protection locked="0"/>
    </xf>
    <xf numFmtId="0" fontId="18" fillId="0" borderId="7" xfId="1" applyFont="1" applyBorder="1" applyAlignment="1" applyProtection="1">
      <alignment horizontal="center"/>
      <protection locked="0"/>
    </xf>
    <xf numFmtId="0" fontId="23" fillId="0" borderId="2" xfId="1" applyFont="1" applyBorder="1" applyAlignment="1">
      <alignment horizontal="right"/>
    </xf>
    <xf numFmtId="17" fontId="24" fillId="0" borderId="10" xfId="1" applyNumberFormat="1" applyFont="1" applyBorder="1" applyAlignment="1">
      <alignment horizontal="center"/>
    </xf>
    <xf numFmtId="49" fontId="16" fillId="0" borderId="0" xfId="1" applyNumberFormat="1" applyFont="1" applyAlignment="1" applyProtection="1">
      <alignment horizontal="center"/>
      <protection locked="0"/>
    </xf>
    <xf numFmtId="0" fontId="18" fillId="0" borderId="0" xfId="1" applyFont="1" applyAlignment="1">
      <alignment horizontal="center"/>
    </xf>
    <xf numFmtId="0" fontId="17" fillId="0" borderId="0" xfId="0" applyFont="1" applyAlignment="1">
      <alignment horizontal="center"/>
    </xf>
    <xf numFmtId="0" fontId="3" fillId="0" borderId="0" xfId="0" applyFont="1" applyAlignment="1">
      <alignment horizontal="center"/>
    </xf>
    <xf numFmtId="17" fontId="20" fillId="0" borderId="0" xfId="1" applyNumberFormat="1" applyFont="1" applyAlignment="1">
      <alignment horizontal="center"/>
    </xf>
    <xf numFmtId="0" fontId="19" fillId="0" borderId="0" xfId="1" applyFont="1" applyAlignment="1">
      <alignment horizontal="center"/>
    </xf>
    <xf numFmtId="0" fontId="3" fillId="0" borderId="4" xfId="1" applyFont="1" applyBorder="1" applyAlignment="1">
      <alignment horizontal="center"/>
    </xf>
    <xf numFmtId="0" fontId="0" fillId="0" borderId="12" xfId="1" applyFont="1" applyBorder="1" applyAlignment="1">
      <alignment horizontal="center"/>
    </xf>
    <xf numFmtId="49" fontId="16" fillId="0" borderId="12" xfId="1" applyNumberFormat="1" applyFont="1" applyBorder="1" applyAlignment="1" applyProtection="1">
      <alignment horizontal="center"/>
      <protection locked="0"/>
    </xf>
    <xf numFmtId="0" fontId="17" fillId="0" borderId="10" xfId="0" applyFont="1" applyBorder="1" applyAlignment="1">
      <alignment horizontal="center"/>
    </xf>
    <xf numFmtId="0" fontId="3" fillId="0" borderId="5" xfId="1" applyFont="1" applyBorder="1" applyAlignment="1">
      <alignment horizontal="center"/>
    </xf>
    <xf numFmtId="0" fontId="0" fillId="0" borderId="10" xfId="0" applyBorder="1" applyAlignment="1">
      <alignment horizontal="center"/>
    </xf>
    <xf numFmtId="49" fontId="20" fillId="0" borderId="10" xfId="1" applyNumberFormat="1" applyFont="1" applyBorder="1" applyAlignment="1" applyProtection="1">
      <alignment horizontal="center"/>
      <protection locked="0"/>
    </xf>
    <xf numFmtId="0" fontId="3" fillId="0" borderId="10" xfId="1" applyFont="1" applyBorder="1" applyAlignment="1" applyProtection="1">
      <alignment horizontal="center"/>
      <protection locked="0"/>
    </xf>
    <xf numFmtId="49" fontId="28" fillId="0" borderId="12" xfId="1" applyNumberFormat="1" applyFont="1" applyBorder="1" applyAlignment="1" applyProtection="1">
      <alignment horizontal="center"/>
      <protection locked="0"/>
    </xf>
    <xf numFmtId="0" fontId="3" fillId="0" borderId="15" xfId="1" applyFont="1" applyBorder="1" applyAlignment="1" applyProtection="1">
      <alignment horizontal="center"/>
      <protection locked="0"/>
    </xf>
    <xf numFmtId="0" fontId="1" fillId="0" borderId="12" xfId="1" applyFont="1" applyBorder="1" applyAlignment="1">
      <alignment horizontal="center"/>
    </xf>
    <xf numFmtId="0" fontId="1" fillId="0" borderId="7" xfId="1" applyFont="1" applyBorder="1" applyAlignment="1">
      <alignment horizontal="center"/>
    </xf>
    <xf numFmtId="17" fontId="16" fillId="0" borderId="10" xfId="1" applyNumberFormat="1" applyFont="1" applyBorder="1" applyAlignment="1">
      <alignment horizontal="center"/>
    </xf>
    <xf numFmtId="49" fontId="20" fillId="0" borderId="12" xfId="1" applyNumberFormat="1" applyFont="1" applyBorder="1" applyAlignment="1" applyProtection="1">
      <alignment horizontal="center"/>
      <protection locked="0"/>
    </xf>
    <xf numFmtId="0" fontId="29" fillId="4" borderId="0" xfId="1" applyFont="1" applyFill="1" applyAlignment="1">
      <alignment horizontal="center" vertical="center"/>
    </xf>
    <xf numFmtId="0" fontId="32" fillId="0" borderId="0" xfId="1" applyFont="1" applyAlignment="1">
      <alignment horizontal="center" vertical="center"/>
    </xf>
    <xf numFmtId="8" fontId="18" fillId="0" borderId="12" xfId="1" applyNumberFormat="1" applyFont="1" applyBorder="1" applyAlignment="1">
      <alignment horizontal="center"/>
    </xf>
    <xf numFmtId="17" fontId="33" fillId="0" borderId="10" xfId="1" applyNumberFormat="1" applyFont="1" applyBorder="1" applyAlignment="1">
      <alignment horizontal="center"/>
    </xf>
    <xf numFmtId="8" fontId="18" fillId="0" borderId="10" xfId="1" applyNumberFormat="1" applyFont="1" applyBorder="1" applyAlignment="1">
      <alignment horizontal="center"/>
    </xf>
    <xf numFmtId="0" fontId="28" fillId="0" borderId="7" xfId="1" applyFont="1" applyBorder="1" applyAlignment="1" applyProtection="1">
      <alignment horizontal="center"/>
      <protection locked="0"/>
    </xf>
    <xf numFmtId="0" fontId="1" fillId="0" borderId="10" xfId="1" applyFont="1" applyBorder="1" applyAlignment="1">
      <alignment horizontal="center"/>
    </xf>
    <xf numFmtId="0" fontId="0" fillId="0" borderId="10" xfId="0" applyBorder="1"/>
    <xf numFmtId="0" fontId="3" fillId="0" borderId="17" xfId="1" applyFont="1" applyBorder="1" applyAlignment="1" applyProtection="1">
      <alignment horizontal="center"/>
      <protection locked="0"/>
    </xf>
    <xf numFmtId="0" fontId="18" fillId="0" borderId="16" xfId="1" applyFont="1" applyBorder="1" applyAlignment="1">
      <alignment horizontal="center"/>
    </xf>
    <xf numFmtId="8" fontId="22" fillId="0" borderId="10" xfId="1" applyNumberFormat="1" applyFont="1" applyBorder="1" applyAlignment="1">
      <alignment horizontal="center"/>
    </xf>
    <xf numFmtId="8" fontId="18" fillId="0" borderId="6" xfId="1" applyNumberFormat="1" applyFont="1" applyBorder="1" applyAlignment="1">
      <alignment horizontal="center"/>
    </xf>
    <xf numFmtId="0" fontId="0" fillId="0" borderId="5" xfId="0" applyBorder="1"/>
    <xf numFmtId="0" fontId="0" fillId="0" borderId="8" xfId="1" applyFont="1" applyBorder="1" applyAlignment="1">
      <alignment horizontal="center"/>
    </xf>
    <xf numFmtId="0" fontId="16" fillId="0" borderId="14" xfId="0" applyFont="1" applyBorder="1" applyAlignment="1">
      <alignment horizontal="center"/>
    </xf>
    <xf numFmtId="0" fontId="28" fillId="0" borderId="4" xfId="1" applyFont="1" applyBorder="1" applyAlignment="1">
      <alignment horizontal="center"/>
    </xf>
    <xf numFmtId="0" fontId="18" fillId="0" borderId="18" xfId="1" applyFont="1" applyBorder="1" applyAlignment="1">
      <alignment horizontal="center"/>
    </xf>
    <xf numFmtId="8" fontId="20" fillId="0" borderId="12" xfId="1" applyNumberFormat="1" applyFont="1" applyBorder="1" applyAlignment="1">
      <alignment horizontal="center"/>
    </xf>
    <xf numFmtId="8" fontId="19" fillId="0" borderId="10" xfId="1" applyNumberFormat="1" applyFont="1" applyBorder="1" applyAlignment="1">
      <alignment horizontal="center"/>
    </xf>
    <xf numFmtId="49" fontId="20" fillId="0" borderId="6" xfId="1" applyNumberFormat="1" applyFont="1" applyBorder="1" applyAlignment="1" applyProtection="1">
      <alignment horizontal="center"/>
      <protection locked="0"/>
    </xf>
    <xf numFmtId="0" fontId="3" fillId="0" borderId="19" xfId="1" applyFont="1" applyBorder="1" applyAlignment="1" applyProtection="1">
      <alignment horizontal="center"/>
      <protection locked="0"/>
    </xf>
    <xf numFmtId="49" fontId="5" fillId="2" borderId="1" xfId="1"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49" fontId="6" fillId="2" borderId="4" xfId="1" applyNumberFormat="1" applyFont="1" applyFill="1" applyBorder="1" applyAlignment="1">
      <alignment horizontal="center" vertical="center" wrapText="1"/>
    </xf>
    <xf numFmtId="49" fontId="6" fillId="2" borderId="0" xfId="1" applyNumberFormat="1" applyFont="1" applyFill="1" applyAlignment="1">
      <alignment horizontal="center" vertical="center" wrapText="1"/>
    </xf>
    <xf numFmtId="49" fontId="6" fillId="2" borderId="6" xfId="1" applyNumberFormat="1" applyFont="1" applyFill="1" applyBorder="1" applyAlignment="1">
      <alignment horizontal="center" vertical="center" wrapText="1"/>
    </xf>
    <xf numFmtId="49" fontId="6" fillId="2" borderId="7" xfId="1" applyNumberFormat="1" applyFont="1" applyFill="1" applyBorder="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7" fillId="0" borderId="0" xfId="1" applyFont="1" applyAlignment="1">
      <alignment horizontal="center" vertical="center"/>
    </xf>
    <xf numFmtId="49" fontId="30" fillId="3" borderId="2" xfId="1" applyNumberFormat="1" applyFont="1" applyFill="1" applyBorder="1" applyAlignment="1">
      <alignment horizontal="center" vertical="center" wrapText="1"/>
    </xf>
    <xf numFmtId="49" fontId="31" fillId="3" borderId="2" xfId="1" applyNumberFormat="1" applyFont="1" applyFill="1" applyBorder="1" applyAlignment="1">
      <alignment horizontal="center" vertical="center" wrapText="1"/>
    </xf>
    <xf numFmtId="49" fontId="31" fillId="3" borderId="0" xfId="1" applyNumberFormat="1" applyFont="1" applyFill="1" applyAlignment="1">
      <alignment horizontal="center" vertical="center" wrapText="1"/>
    </xf>
    <xf numFmtId="49" fontId="31" fillId="3" borderId="7" xfId="1" applyNumberFormat="1" applyFont="1" applyFill="1" applyBorder="1" applyAlignment="1">
      <alignment horizontal="center" vertical="center" wrapText="1"/>
    </xf>
  </cellXfs>
  <cellStyles count="2">
    <cellStyle name="Normal" xfId="0" builtinId="0"/>
    <cellStyle name="Normal 2 2" xfId="1" xr:uid="{FE928B93-8689-1643-B74E-7F908AEEAC7A}"/>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95250</xdr:colOff>
      <xdr:row>44</xdr:row>
      <xdr:rowOff>123825</xdr:rowOff>
    </xdr:to>
    <xdr:sp macro="" textlink="">
      <xdr:nvSpPr>
        <xdr:cNvPr id="2" name="AutoShape 1">
          <a:extLst>
            <a:ext uri="{FF2B5EF4-FFF2-40B4-BE49-F238E27FC236}">
              <a16:creationId xmlns:a16="http://schemas.microsoft.com/office/drawing/2014/main" id="{9B4E598B-2442-D44C-8555-B349373F6134}"/>
            </a:ext>
          </a:extLst>
        </xdr:cNvPr>
        <xdr:cNvSpPr>
          <a:spLocks noChangeArrowheads="1"/>
        </xdr:cNvSpPr>
      </xdr:nvSpPr>
      <xdr:spPr bwMode="auto">
        <a:xfrm>
          <a:off x="0" y="0"/>
          <a:ext cx="10483850" cy="9598025"/>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1</xdr:col>
      <xdr:colOff>660400</xdr:colOff>
      <xdr:row>1</xdr:row>
      <xdr:rowOff>76203</xdr:rowOff>
    </xdr:from>
    <xdr:to>
      <xdr:col>1</xdr:col>
      <xdr:colOff>2413000</xdr:colOff>
      <xdr:row>5</xdr:row>
      <xdr:rowOff>206505</xdr:rowOff>
    </xdr:to>
    <xdr:pic>
      <xdr:nvPicPr>
        <xdr:cNvPr id="3" name="Picture 3" descr="P:\DEPARTMENTS\Marketing &amp; Sales\CFF logos\2013 New Logos\cff_logo.gif">
          <a:extLst>
            <a:ext uri="{FF2B5EF4-FFF2-40B4-BE49-F238E27FC236}">
              <a16:creationId xmlns:a16="http://schemas.microsoft.com/office/drawing/2014/main" id="{1C971880-C8E4-C047-91C2-BE9FF3D00EB8}"/>
            </a:ext>
            <a:ext uri="{147F2762-F138-4A5C-976F-8EAC2B608ADB}">
              <a16:predDERef xmlns:a16="http://schemas.microsoft.com/office/drawing/2014/main" pred="{A61921F3-47FB-43C9-971F-AB33F91B7C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257" t="10822" r="10896" b="24248"/>
        <a:stretch>
          <a:fillRect/>
        </a:stretch>
      </xdr:blipFill>
      <xdr:spPr bwMode="auto">
        <a:xfrm>
          <a:off x="825500" y="279403"/>
          <a:ext cx="1752600" cy="1489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tyfreshfoods-my.sharepoint.com/personal/kparsons_cityfresh_com/Documents/Audits/COAH%202022/USDA%20Worksheet%20COAH_11.7%20Week%20Lun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getable Subgroups"/>
      <sheetName val="dropdowns"/>
      <sheetName val="All Meals"/>
      <sheetName val="Menu Worksheet Instructions"/>
      <sheetName val="SFA Notes"/>
      <sheetName val="Optional VegBar"/>
      <sheetName val="Monday"/>
      <sheetName val="Tuesday"/>
      <sheetName val="Wednesday"/>
      <sheetName val="Thursday"/>
      <sheetName val="Friday"/>
      <sheetName val="Weekly Report"/>
      <sheetName val="Weekly Menu"/>
      <sheetName val="Monday (2)"/>
      <sheetName val="Nutrient Instructions"/>
      <sheetName val="Simplified Nutrient Assessment"/>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8893C-79EB-364E-A652-977C8E91498F}">
  <sheetPr>
    <pageSetUpPr fitToPage="1"/>
  </sheetPr>
  <dimension ref="A1:M76"/>
  <sheetViews>
    <sheetView tabSelected="1" workbookViewId="0">
      <selection activeCell="D14" sqref="D14"/>
    </sheetView>
  </sheetViews>
  <sheetFormatPr defaultColWidth="8.85546875" defaultRowHeight="15"/>
  <cols>
    <col min="1" max="1" width="2.140625" customWidth="1"/>
    <col min="2" max="2" width="40.42578125" customWidth="1"/>
    <col min="3" max="3" width="6.140625" customWidth="1"/>
    <col min="4" max="4" width="40.42578125" customWidth="1"/>
    <col min="5" max="5" width="6.42578125" customWidth="1"/>
    <col min="6" max="6" width="40.42578125" customWidth="1"/>
    <col min="7" max="7" width="6.140625" customWidth="1"/>
    <col min="8" max="8" width="40.42578125" customWidth="1"/>
    <col min="9" max="9" width="6.140625" customWidth="1"/>
    <col min="10" max="10" width="40.42578125" customWidth="1"/>
    <col min="11" max="11" width="6.42578125" customWidth="1"/>
    <col min="12" max="12" width="4.42578125" customWidth="1"/>
  </cols>
  <sheetData>
    <row r="1" spans="1:11" ht="15.95" thickBot="1">
      <c r="A1" s="1"/>
      <c r="B1" s="1"/>
      <c r="C1" s="2"/>
      <c r="D1" s="1"/>
      <c r="E1" s="2"/>
      <c r="F1" s="1"/>
      <c r="G1" s="2"/>
      <c r="H1" s="1"/>
      <c r="I1" s="2"/>
      <c r="J1" s="1"/>
      <c r="K1" s="2"/>
    </row>
    <row r="2" spans="1:11" ht="26.25" customHeight="1">
      <c r="A2" s="1"/>
      <c r="B2" s="3"/>
      <c r="C2" s="99" t="s">
        <v>0</v>
      </c>
      <c r="D2" s="100"/>
      <c r="E2" s="100"/>
      <c r="F2" s="100"/>
      <c r="G2" s="100"/>
      <c r="H2" s="108" t="s">
        <v>1</v>
      </c>
      <c r="I2" s="109"/>
      <c r="J2" s="109"/>
      <c r="K2" s="4"/>
    </row>
    <row r="3" spans="1:11" ht="27">
      <c r="A3" s="1"/>
      <c r="B3" s="5"/>
      <c r="C3" s="101"/>
      <c r="D3" s="102"/>
      <c r="E3" s="102"/>
      <c r="F3" s="102"/>
      <c r="G3" s="102"/>
      <c r="H3" s="110"/>
      <c r="I3" s="110"/>
      <c r="J3" s="110"/>
      <c r="K3" s="6"/>
    </row>
    <row r="4" spans="1:11" ht="27">
      <c r="A4" s="1"/>
      <c r="B4" s="5"/>
      <c r="C4" s="101"/>
      <c r="D4" s="102"/>
      <c r="E4" s="102"/>
      <c r="F4" s="102"/>
      <c r="G4" s="102"/>
      <c r="H4" s="110"/>
      <c r="I4" s="110"/>
      <c r="J4" s="110"/>
      <c r="K4" s="6"/>
    </row>
    <row r="5" spans="1:11" ht="27">
      <c r="A5" s="1"/>
      <c r="B5" s="5"/>
      <c r="C5" s="101"/>
      <c r="D5" s="102"/>
      <c r="E5" s="102"/>
      <c r="F5" s="102"/>
      <c r="G5" s="102"/>
      <c r="H5" s="110"/>
      <c r="I5" s="110"/>
      <c r="J5" s="110"/>
      <c r="K5" s="6"/>
    </row>
    <row r="6" spans="1:11" ht="27.95" thickBot="1">
      <c r="A6" s="1"/>
      <c r="B6" s="7"/>
      <c r="C6" s="103"/>
      <c r="D6" s="104"/>
      <c r="E6" s="104"/>
      <c r="F6" s="104"/>
      <c r="G6" s="104"/>
      <c r="H6" s="111"/>
      <c r="I6" s="111"/>
      <c r="J6" s="111"/>
      <c r="K6" s="8"/>
    </row>
    <row r="7" spans="1:11" ht="29.1">
      <c r="A7" s="1"/>
      <c r="B7" s="9"/>
      <c r="C7" s="10"/>
      <c r="D7" s="11"/>
      <c r="E7" s="10"/>
      <c r="F7" s="11"/>
      <c r="G7" s="10"/>
      <c r="H7" s="12"/>
      <c r="I7" s="13"/>
      <c r="J7" s="12"/>
      <c r="K7" s="14"/>
    </row>
    <row r="8" spans="1:11" ht="15.95">
      <c r="A8" s="15"/>
      <c r="B8" s="78" t="s">
        <v>2</v>
      </c>
      <c r="C8" s="79"/>
      <c r="D8" s="78" t="s">
        <v>3</v>
      </c>
      <c r="E8" s="79"/>
      <c r="F8" s="78" t="s">
        <v>4</v>
      </c>
      <c r="G8" s="79"/>
      <c r="H8" s="78" t="s">
        <v>5</v>
      </c>
      <c r="I8" s="79"/>
      <c r="J8" s="78" t="s">
        <v>6</v>
      </c>
      <c r="K8" s="16"/>
    </row>
    <row r="9" spans="1:11" ht="15.95" thickBot="1">
      <c r="A9" s="15"/>
      <c r="B9" s="17"/>
      <c r="C9" s="2"/>
      <c r="D9" s="17"/>
      <c r="E9" s="2"/>
      <c r="F9" s="18"/>
      <c r="G9" s="2"/>
      <c r="H9" s="17"/>
      <c r="I9" s="2"/>
      <c r="J9" s="17"/>
      <c r="K9" s="2"/>
    </row>
    <row r="10" spans="1:11">
      <c r="A10" s="19"/>
      <c r="B10" s="20"/>
      <c r="C10" s="21"/>
      <c r="D10" s="22"/>
      <c r="E10" s="21"/>
      <c r="F10" s="22">
        <v>1</v>
      </c>
      <c r="G10" s="21" t="s">
        <v>7</v>
      </c>
      <c r="H10" s="22">
        <v>2</v>
      </c>
      <c r="I10" s="21" t="s">
        <v>7</v>
      </c>
      <c r="J10" s="20">
        <v>3</v>
      </c>
      <c r="K10" s="23" t="s">
        <v>7</v>
      </c>
    </row>
    <row r="11" spans="1:11">
      <c r="A11" s="24"/>
      <c r="B11" s="33"/>
      <c r="C11" s="45"/>
      <c r="D11" s="29"/>
      <c r="E11" s="45"/>
      <c r="F11" s="29" t="s">
        <v>8</v>
      </c>
      <c r="G11" s="45">
        <v>169</v>
      </c>
      <c r="H11" s="25" t="s">
        <v>9</v>
      </c>
      <c r="I11" s="45">
        <v>318</v>
      </c>
      <c r="J11" s="25" t="s">
        <v>10</v>
      </c>
      <c r="K11" s="50">
        <v>247</v>
      </c>
    </row>
    <row r="12" spans="1:11">
      <c r="A12" s="24"/>
      <c r="B12" s="33"/>
      <c r="C12" s="2"/>
      <c r="D12" s="29"/>
      <c r="E12" s="45"/>
      <c r="F12" s="29" t="s">
        <v>11</v>
      </c>
      <c r="G12" s="45">
        <v>50</v>
      </c>
      <c r="H12" s="25" t="s">
        <v>11</v>
      </c>
      <c r="I12" s="2">
        <v>50</v>
      </c>
      <c r="J12" s="29" t="s">
        <v>11</v>
      </c>
      <c r="K12" s="50">
        <v>50</v>
      </c>
    </row>
    <row r="13" spans="1:11">
      <c r="A13" s="24"/>
      <c r="B13" s="29"/>
      <c r="C13" s="2"/>
      <c r="D13" s="29"/>
      <c r="E13" s="45"/>
      <c r="F13" s="29" t="s">
        <v>12</v>
      </c>
      <c r="G13" s="45">
        <v>59</v>
      </c>
      <c r="H13" s="25" t="s">
        <v>13</v>
      </c>
      <c r="I13" s="2">
        <v>57</v>
      </c>
      <c r="J13" s="33" t="s">
        <v>14</v>
      </c>
      <c r="K13" s="50">
        <v>6</v>
      </c>
    </row>
    <row r="14" spans="1:11">
      <c r="A14" s="24"/>
      <c r="B14" s="27"/>
      <c r="C14" s="28"/>
      <c r="D14" s="29"/>
      <c r="E14" s="2"/>
      <c r="F14" s="29" t="s">
        <v>15</v>
      </c>
      <c r="G14" s="2">
        <v>0</v>
      </c>
      <c r="H14" s="25" t="s">
        <v>15</v>
      </c>
      <c r="I14" s="2">
        <v>0</v>
      </c>
      <c r="J14" s="67" t="s">
        <v>15</v>
      </c>
      <c r="K14" s="31">
        <v>0</v>
      </c>
    </row>
    <row r="15" spans="1:11">
      <c r="A15" s="24"/>
      <c r="B15" s="29"/>
      <c r="C15" s="45"/>
      <c r="D15" s="29"/>
      <c r="E15" s="2"/>
      <c r="F15" s="29" t="s">
        <v>16</v>
      </c>
      <c r="G15" s="2">
        <v>30</v>
      </c>
      <c r="H15" s="29" t="s">
        <v>17</v>
      </c>
      <c r="I15" s="2">
        <v>0</v>
      </c>
      <c r="J15" s="33" t="s">
        <v>16</v>
      </c>
      <c r="K15" s="68">
        <v>30</v>
      </c>
    </row>
    <row r="16" spans="1:11">
      <c r="A16" s="24"/>
      <c r="B16" s="33"/>
      <c r="C16" s="2"/>
      <c r="D16" s="29"/>
      <c r="E16" s="2"/>
      <c r="F16" s="29"/>
      <c r="G16" s="2"/>
      <c r="H16" s="33"/>
      <c r="I16" s="2"/>
      <c r="J16" s="85"/>
      <c r="K16" s="90"/>
    </row>
    <row r="17" spans="1:11">
      <c r="A17" s="24"/>
      <c r="B17" s="33"/>
      <c r="C17" s="2"/>
      <c r="D17" s="76"/>
      <c r="E17" s="46"/>
      <c r="F17" s="76"/>
      <c r="G17" s="46"/>
      <c r="H17" s="33"/>
      <c r="I17" s="2"/>
      <c r="J17" s="29"/>
      <c r="K17" s="50"/>
    </row>
    <row r="18" spans="1:11" ht="15.95" thickBot="1">
      <c r="A18" s="24"/>
      <c r="B18" s="33"/>
      <c r="C18" s="2"/>
      <c r="D18" s="77"/>
      <c r="E18" s="54"/>
      <c r="F18" s="77"/>
      <c r="G18" s="54"/>
      <c r="H18" s="88"/>
      <c r="I18" s="2"/>
      <c r="J18" s="35"/>
      <c r="K18" s="91"/>
    </row>
    <row r="19" spans="1:11" ht="15.95" thickBot="1">
      <c r="A19" s="36"/>
      <c r="B19" s="92"/>
      <c r="C19" s="38"/>
      <c r="D19" s="39"/>
      <c r="E19" s="38"/>
      <c r="F19" s="39" t="s">
        <v>18</v>
      </c>
      <c r="G19" s="38">
        <f>SUM(G11:G17)+125</f>
        <v>433</v>
      </c>
      <c r="H19" s="39" t="s">
        <v>19</v>
      </c>
      <c r="I19" s="38">
        <f>SUM(I11:I18)+125</f>
        <v>550</v>
      </c>
      <c r="J19" s="39" t="s">
        <v>20</v>
      </c>
      <c r="K19" s="40">
        <f>SUM(K11:K18)+125</f>
        <v>458</v>
      </c>
    </row>
    <row r="20" spans="1:11" ht="15.95" thickBot="1">
      <c r="A20" s="24"/>
      <c r="B20" s="41"/>
      <c r="C20" s="2"/>
      <c r="D20" s="42"/>
      <c r="E20" s="2"/>
      <c r="F20" s="41"/>
      <c r="G20" s="2"/>
      <c r="H20" s="42"/>
      <c r="I20" s="2"/>
      <c r="J20" s="42"/>
      <c r="K20" s="43"/>
    </row>
    <row r="21" spans="1:11">
      <c r="A21" s="19"/>
      <c r="B21" s="22">
        <v>6</v>
      </c>
      <c r="C21" s="21" t="s">
        <v>7</v>
      </c>
      <c r="D21" s="22">
        <v>7</v>
      </c>
      <c r="E21" s="21" t="s">
        <v>7</v>
      </c>
      <c r="F21" s="22">
        <v>8</v>
      </c>
      <c r="G21" s="21" t="s">
        <v>7</v>
      </c>
      <c r="H21" s="20">
        <v>9</v>
      </c>
      <c r="I21" s="21" t="s">
        <v>7</v>
      </c>
      <c r="J21" s="44">
        <f>H21+1</f>
        <v>10</v>
      </c>
      <c r="K21" s="23" t="s">
        <v>7</v>
      </c>
    </row>
    <row r="22" spans="1:11">
      <c r="A22" s="24"/>
      <c r="B22" s="25" t="s">
        <v>21</v>
      </c>
      <c r="C22" s="26">
        <v>434</v>
      </c>
      <c r="D22" s="33" t="s">
        <v>22</v>
      </c>
      <c r="E22" s="45">
        <v>367</v>
      </c>
      <c r="F22" s="25" t="s">
        <v>23</v>
      </c>
      <c r="G22" s="2">
        <v>556</v>
      </c>
      <c r="H22" s="25" t="s">
        <v>24</v>
      </c>
      <c r="I22" s="2">
        <v>434</v>
      </c>
      <c r="J22" s="25" t="s">
        <v>25</v>
      </c>
      <c r="K22" s="67">
        <v>333</v>
      </c>
    </row>
    <row r="23" spans="1:11">
      <c r="A23" s="24"/>
      <c r="B23" s="25" t="s">
        <v>11</v>
      </c>
      <c r="C23" s="26">
        <v>50</v>
      </c>
      <c r="D23" s="33" t="s">
        <v>26</v>
      </c>
      <c r="E23" s="2">
        <v>50</v>
      </c>
      <c r="F23" s="25" t="s">
        <v>11</v>
      </c>
      <c r="G23" s="2">
        <v>50</v>
      </c>
      <c r="H23" s="33" t="s">
        <v>11</v>
      </c>
      <c r="I23" s="2">
        <v>50</v>
      </c>
      <c r="J23" s="25" t="s">
        <v>11</v>
      </c>
      <c r="K23" s="67">
        <v>50</v>
      </c>
    </row>
    <row r="24" spans="1:11">
      <c r="A24" s="24"/>
      <c r="B24" s="33" t="s">
        <v>27</v>
      </c>
      <c r="C24" s="50">
        <v>34</v>
      </c>
      <c r="D24" s="29" t="s">
        <v>12</v>
      </c>
      <c r="E24" s="2">
        <v>59</v>
      </c>
      <c r="F24" s="33" t="s">
        <v>14</v>
      </c>
      <c r="G24" s="45">
        <v>6</v>
      </c>
      <c r="H24" s="33" t="s">
        <v>13</v>
      </c>
      <c r="I24" s="45">
        <v>57</v>
      </c>
      <c r="J24" s="33" t="s">
        <v>12</v>
      </c>
      <c r="K24" s="26">
        <v>59</v>
      </c>
    </row>
    <row r="25" spans="1:11">
      <c r="A25" s="24"/>
      <c r="B25" s="29" t="s">
        <v>15</v>
      </c>
      <c r="C25" s="26">
        <v>0</v>
      </c>
      <c r="D25" s="33" t="s">
        <v>15</v>
      </c>
      <c r="E25" s="26">
        <v>0</v>
      </c>
      <c r="F25" s="33" t="s">
        <v>15</v>
      </c>
      <c r="G25" s="61">
        <v>0</v>
      </c>
      <c r="H25" s="25" t="s">
        <v>28</v>
      </c>
      <c r="I25" s="61">
        <v>180</v>
      </c>
      <c r="J25" s="32" t="s">
        <v>15</v>
      </c>
      <c r="K25" s="28">
        <v>0</v>
      </c>
    </row>
    <row r="26" spans="1:11">
      <c r="A26" s="24"/>
      <c r="B26" s="25" t="s">
        <v>16</v>
      </c>
      <c r="C26" s="28">
        <v>30</v>
      </c>
      <c r="D26" s="29" t="s">
        <v>17</v>
      </c>
      <c r="E26" s="45">
        <v>30</v>
      </c>
      <c r="F26" s="33" t="s">
        <v>17</v>
      </c>
      <c r="G26" s="45">
        <v>30</v>
      </c>
      <c r="H26" s="69" t="s">
        <v>17</v>
      </c>
      <c r="I26" s="45">
        <v>30</v>
      </c>
      <c r="J26" s="93" t="s">
        <v>17</v>
      </c>
      <c r="K26" s="84">
        <v>30</v>
      </c>
    </row>
    <row r="27" spans="1:11">
      <c r="A27" s="24"/>
      <c r="B27" s="25"/>
      <c r="C27" s="28"/>
      <c r="D27" s="33"/>
      <c r="E27" s="2"/>
      <c r="F27" s="85"/>
      <c r="H27" s="85"/>
      <c r="J27" s="93"/>
      <c r="K27" s="84"/>
    </row>
    <row r="28" spans="1:11">
      <c r="A28" s="24"/>
      <c r="B28" s="70"/>
      <c r="C28" s="71"/>
      <c r="D28" s="33"/>
      <c r="E28" s="2"/>
      <c r="F28" s="25"/>
      <c r="G28" s="45"/>
      <c r="H28" s="25"/>
      <c r="I28" s="45"/>
      <c r="J28" s="93"/>
      <c r="K28" s="84"/>
    </row>
    <row r="29" spans="1:11" ht="15.95" thickBot="1">
      <c r="A29" s="24"/>
      <c r="B29" s="82"/>
      <c r="C29" s="40"/>
      <c r="D29" s="33"/>
      <c r="E29" s="2"/>
      <c r="F29" s="80"/>
      <c r="G29" s="55"/>
      <c r="H29" s="35"/>
      <c r="I29" s="55"/>
      <c r="J29" s="89"/>
      <c r="K29" s="71"/>
    </row>
    <row r="30" spans="1:11" ht="15.95" thickBot="1">
      <c r="A30" s="36"/>
      <c r="B30" s="39" t="s">
        <v>29</v>
      </c>
      <c r="C30" s="40">
        <f>SUM(C22:C29)+125</f>
        <v>673</v>
      </c>
      <c r="D30" s="39" t="s">
        <v>30</v>
      </c>
      <c r="E30" s="38">
        <f>SUM(E22:E27)+125</f>
        <v>631</v>
      </c>
      <c r="F30" s="39" t="s">
        <v>31</v>
      </c>
      <c r="G30" s="86">
        <f>SUM(G22:G29)+125</f>
        <v>767</v>
      </c>
      <c r="H30" s="39" t="s">
        <v>32</v>
      </c>
      <c r="I30" s="86">
        <f>SUM(I22:I29)+125</f>
        <v>876</v>
      </c>
      <c r="J30" s="37" t="s">
        <v>33</v>
      </c>
      <c r="K30" s="38">
        <f>SUM(K22:K29)+125</f>
        <v>597</v>
      </c>
    </row>
    <row r="31" spans="1:11" ht="15.95" thickBot="1">
      <c r="A31" s="15"/>
      <c r="B31" s="47"/>
      <c r="C31" s="2"/>
      <c r="D31" s="47"/>
      <c r="E31" s="2"/>
      <c r="F31" s="47"/>
      <c r="G31" s="2"/>
      <c r="H31" s="47"/>
      <c r="I31" s="2"/>
      <c r="J31" s="47"/>
      <c r="K31" s="48"/>
    </row>
    <row r="32" spans="1:11">
      <c r="A32" s="19"/>
      <c r="B32" s="20">
        <f>B21+7</f>
        <v>13</v>
      </c>
      <c r="C32" s="21" t="s">
        <v>7</v>
      </c>
      <c r="D32" s="20">
        <f>B32+1</f>
        <v>14</v>
      </c>
      <c r="E32" s="21" t="s">
        <v>7</v>
      </c>
      <c r="F32" s="22">
        <f>D32+1</f>
        <v>15</v>
      </c>
      <c r="G32" s="21" t="s">
        <v>7</v>
      </c>
      <c r="H32" s="22">
        <f>F32+1</f>
        <v>16</v>
      </c>
      <c r="I32" s="21" t="s">
        <v>7</v>
      </c>
      <c r="J32" s="44">
        <f>H32+1</f>
        <v>17</v>
      </c>
      <c r="K32" s="23" t="s">
        <v>7</v>
      </c>
    </row>
    <row r="33" spans="1:13">
      <c r="A33" s="24"/>
      <c r="B33" s="29" t="s">
        <v>34</v>
      </c>
      <c r="C33" s="28">
        <v>571</v>
      </c>
      <c r="D33" s="33" t="s">
        <v>35</v>
      </c>
      <c r="E33" s="45">
        <v>655</v>
      </c>
      <c r="F33" s="25" t="s">
        <v>36</v>
      </c>
      <c r="G33" s="2">
        <v>345</v>
      </c>
      <c r="H33" s="29" t="s">
        <v>37</v>
      </c>
      <c r="I33" s="50">
        <v>590</v>
      </c>
      <c r="J33" s="25" t="s">
        <v>38</v>
      </c>
      <c r="K33" s="26">
        <v>660</v>
      </c>
    </row>
    <row r="34" spans="1:13">
      <c r="A34" s="24"/>
      <c r="B34" s="29" t="s">
        <v>11</v>
      </c>
      <c r="C34" s="26">
        <v>50</v>
      </c>
      <c r="D34" s="33" t="s">
        <v>11</v>
      </c>
      <c r="E34" s="2">
        <v>50</v>
      </c>
      <c r="F34" s="25" t="s">
        <v>11</v>
      </c>
      <c r="G34" s="45">
        <v>50</v>
      </c>
      <c r="H34" s="29" t="s">
        <v>11</v>
      </c>
      <c r="I34" s="50">
        <v>50</v>
      </c>
      <c r="J34" s="25" t="s">
        <v>11</v>
      </c>
      <c r="K34" s="26">
        <v>50</v>
      </c>
      <c r="M34" s="2"/>
    </row>
    <row r="35" spans="1:13">
      <c r="A35" s="24"/>
      <c r="B35" s="29" t="s">
        <v>27</v>
      </c>
      <c r="C35" s="26">
        <v>34</v>
      </c>
      <c r="D35" s="29" t="s">
        <v>13</v>
      </c>
      <c r="E35" s="2">
        <v>57</v>
      </c>
      <c r="F35" s="33" t="s">
        <v>14</v>
      </c>
      <c r="G35" s="2">
        <v>6</v>
      </c>
      <c r="H35" s="29" t="s">
        <v>12</v>
      </c>
      <c r="I35" s="50">
        <v>59</v>
      </c>
      <c r="J35" s="25" t="s">
        <v>27</v>
      </c>
      <c r="K35" s="26">
        <v>34</v>
      </c>
      <c r="M35" s="2"/>
    </row>
    <row r="36" spans="1:13">
      <c r="A36" s="24"/>
      <c r="B36" s="33" t="s">
        <v>15</v>
      </c>
      <c r="C36" s="28">
        <v>0</v>
      </c>
      <c r="D36" s="27" t="s">
        <v>39</v>
      </c>
      <c r="E36" s="28">
        <v>150</v>
      </c>
      <c r="F36" s="31" t="s">
        <v>15</v>
      </c>
      <c r="G36" s="68">
        <v>0</v>
      </c>
      <c r="H36" s="29" t="s">
        <v>15</v>
      </c>
      <c r="I36" s="2">
        <v>0</v>
      </c>
      <c r="J36" s="30" t="s">
        <v>15</v>
      </c>
      <c r="K36" s="31">
        <v>0</v>
      </c>
    </row>
    <row r="37" spans="1:13">
      <c r="A37" s="24"/>
      <c r="B37" s="69" t="s">
        <v>17</v>
      </c>
      <c r="C37" s="28">
        <v>30</v>
      </c>
      <c r="D37" s="29" t="s">
        <v>17</v>
      </c>
      <c r="E37" s="45">
        <v>30</v>
      </c>
      <c r="F37" s="29" t="s">
        <v>16</v>
      </c>
      <c r="G37" s="2">
        <v>30</v>
      </c>
      <c r="H37" s="69" t="s">
        <v>17</v>
      </c>
      <c r="I37" s="68">
        <v>30</v>
      </c>
      <c r="J37" s="27" t="s">
        <v>16</v>
      </c>
      <c r="K37" s="26">
        <v>0</v>
      </c>
    </row>
    <row r="38" spans="1:13">
      <c r="A38" s="24"/>
      <c r="B38" s="29"/>
      <c r="C38" s="26"/>
      <c r="D38" s="33"/>
      <c r="E38" s="2"/>
      <c r="F38" s="29"/>
      <c r="G38" s="2"/>
      <c r="H38" s="25"/>
      <c r="I38" s="45"/>
      <c r="J38" s="33"/>
      <c r="K38" s="28"/>
    </row>
    <row r="39" spans="1:13">
      <c r="A39" s="24"/>
      <c r="B39" s="29"/>
      <c r="C39" s="26"/>
      <c r="D39" s="33"/>
      <c r="E39" s="2"/>
      <c r="F39" s="69"/>
      <c r="G39" s="2"/>
      <c r="H39" s="25"/>
      <c r="I39" s="45"/>
      <c r="J39" s="33"/>
      <c r="K39" s="28"/>
    </row>
    <row r="40" spans="1:13" ht="15.95" thickBot="1">
      <c r="A40" s="24"/>
      <c r="B40" s="80"/>
      <c r="C40" s="94"/>
      <c r="D40" s="88"/>
      <c r="E40" s="2"/>
      <c r="F40" s="95"/>
      <c r="G40" s="54"/>
      <c r="H40" s="96"/>
      <c r="I40" s="75"/>
      <c r="J40" s="74"/>
      <c r="K40" s="74"/>
    </row>
    <row r="41" spans="1:13" ht="15.95" thickBot="1">
      <c r="A41" s="36"/>
      <c r="B41" s="39" t="s">
        <v>40</v>
      </c>
      <c r="C41" s="38">
        <f>SUM(C33:C40)+125</f>
        <v>810</v>
      </c>
      <c r="D41" s="92" t="s">
        <v>41</v>
      </c>
      <c r="E41" s="38">
        <f>SUM(E33:E39)+125</f>
        <v>1067</v>
      </c>
      <c r="F41" s="39" t="s">
        <v>42</v>
      </c>
      <c r="G41" s="38">
        <f>SUM(G33:G39)+125</f>
        <v>556</v>
      </c>
      <c r="H41" s="39" t="s">
        <v>43</v>
      </c>
      <c r="I41" s="38">
        <f>SUM(I33:I40)+125</f>
        <v>854</v>
      </c>
      <c r="J41" s="92" t="s">
        <v>44</v>
      </c>
      <c r="K41" s="86">
        <f>SUM(K33:K40)+125</f>
        <v>869</v>
      </c>
    </row>
    <row r="42" spans="1:13" ht="15.95" thickBot="1">
      <c r="A42" s="15"/>
      <c r="B42" s="41"/>
      <c r="C42" s="2"/>
      <c r="D42" s="41"/>
      <c r="E42" s="2"/>
      <c r="F42" s="41"/>
      <c r="G42" s="2"/>
      <c r="H42" s="42"/>
      <c r="I42" s="2"/>
      <c r="J42" s="42"/>
      <c r="K42" s="2"/>
    </row>
    <row r="43" spans="1:13">
      <c r="A43" s="19"/>
      <c r="B43" s="22">
        <f>B32+7</f>
        <v>20</v>
      </c>
      <c r="C43" s="21" t="s">
        <v>7</v>
      </c>
      <c r="D43" s="22">
        <f>B43+1</f>
        <v>21</v>
      </c>
      <c r="E43" s="21" t="s">
        <v>7</v>
      </c>
      <c r="F43" s="22">
        <f>D43+1</f>
        <v>22</v>
      </c>
      <c r="G43" s="21" t="s">
        <v>7</v>
      </c>
      <c r="H43" s="22">
        <f>F43+1</f>
        <v>23</v>
      </c>
      <c r="I43" s="21" t="s">
        <v>7</v>
      </c>
      <c r="J43" s="22">
        <f>H43+1</f>
        <v>24</v>
      </c>
      <c r="K43" s="23" t="s">
        <v>7</v>
      </c>
    </row>
    <row r="44" spans="1:13">
      <c r="A44" s="24"/>
      <c r="B44" s="30" t="s">
        <v>45</v>
      </c>
      <c r="C44" s="67">
        <v>902</v>
      </c>
      <c r="D44" s="33" t="s">
        <v>46</v>
      </c>
      <c r="E44" s="45">
        <v>360</v>
      </c>
      <c r="F44" s="25" t="s">
        <v>47</v>
      </c>
      <c r="G44" s="52">
        <v>602</v>
      </c>
      <c r="H44" s="81" t="s">
        <v>48</v>
      </c>
      <c r="I44" s="2"/>
      <c r="J44" s="34" t="s">
        <v>49</v>
      </c>
      <c r="K44" s="28">
        <v>601</v>
      </c>
    </row>
    <row r="45" spans="1:13">
      <c r="A45" s="24"/>
      <c r="B45" s="30" t="s">
        <v>11</v>
      </c>
      <c r="C45" s="31">
        <v>50</v>
      </c>
      <c r="D45" s="33" t="s">
        <v>11</v>
      </c>
      <c r="E45" s="2">
        <v>50</v>
      </c>
      <c r="F45" s="25" t="s">
        <v>11</v>
      </c>
      <c r="G45" s="64">
        <v>50</v>
      </c>
      <c r="H45" s="25" t="s">
        <v>50</v>
      </c>
      <c r="I45" s="52">
        <v>300</v>
      </c>
      <c r="J45" s="34" t="s">
        <v>11</v>
      </c>
      <c r="K45" s="28">
        <v>50</v>
      </c>
    </row>
    <row r="46" spans="1:13">
      <c r="A46" s="24"/>
      <c r="B46" s="32" t="s">
        <v>12</v>
      </c>
      <c r="C46" s="26">
        <v>59</v>
      </c>
      <c r="D46" s="29" t="s">
        <v>27</v>
      </c>
      <c r="E46" s="2">
        <v>34</v>
      </c>
      <c r="F46" s="33" t="s">
        <v>13</v>
      </c>
      <c r="G46" s="64">
        <v>57</v>
      </c>
      <c r="H46" s="29" t="s">
        <v>51</v>
      </c>
      <c r="I46" s="52">
        <v>25</v>
      </c>
      <c r="J46" s="27" t="s">
        <v>14</v>
      </c>
      <c r="K46" s="28">
        <v>6</v>
      </c>
    </row>
    <row r="47" spans="1:13">
      <c r="A47" s="24"/>
      <c r="B47" s="32" t="s">
        <v>15</v>
      </c>
      <c r="C47" s="26">
        <v>0</v>
      </c>
      <c r="D47" s="27" t="s">
        <v>15</v>
      </c>
      <c r="E47" s="28">
        <v>0</v>
      </c>
      <c r="F47" s="25" t="s">
        <v>15</v>
      </c>
      <c r="G47" s="28">
        <v>0</v>
      </c>
      <c r="H47" s="25" t="s">
        <v>52</v>
      </c>
      <c r="I47" s="2">
        <v>30</v>
      </c>
      <c r="J47" s="29" t="s">
        <v>15</v>
      </c>
      <c r="K47" s="28">
        <v>0</v>
      </c>
    </row>
    <row r="48" spans="1:13">
      <c r="A48" s="24"/>
      <c r="B48" s="32" t="s">
        <v>17</v>
      </c>
      <c r="C48" s="26">
        <v>30</v>
      </c>
      <c r="D48" s="29" t="s">
        <v>16</v>
      </c>
      <c r="E48" s="45">
        <v>30</v>
      </c>
      <c r="F48" s="69" t="s">
        <v>17</v>
      </c>
      <c r="G48" s="45">
        <v>30</v>
      </c>
      <c r="H48" s="29" t="s">
        <v>53</v>
      </c>
      <c r="I48" s="2">
        <v>80</v>
      </c>
      <c r="J48" s="29" t="s">
        <v>17</v>
      </c>
      <c r="K48" s="28">
        <v>30</v>
      </c>
    </row>
    <row r="49" spans="1:11">
      <c r="A49" s="24"/>
      <c r="B49" s="32"/>
      <c r="C49" s="26"/>
      <c r="D49" s="33"/>
      <c r="E49" s="2"/>
      <c r="F49" s="29"/>
      <c r="G49" s="68"/>
      <c r="H49" s="29" t="s">
        <v>54</v>
      </c>
      <c r="I49" s="2">
        <v>260</v>
      </c>
      <c r="J49" s="29"/>
      <c r="K49" s="28"/>
    </row>
    <row r="50" spans="1:11">
      <c r="A50" s="24"/>
      <c r="B50" s="32"/>
      <c r="C50" s="28"/>
      <c r="D50" s="33"/>
      <c r="E50" s="2"/>
      <c r="F50" s="29"/>
      <c r="G50" s="2"/>
      <c r="H50" s="25" t="s">
        <v>17</v>
      </c>
      <c r="I50" s="52">
        <v>30</v>
      </c>
      <c r="J50" s="29"/>
      <c r="K50" s="28"/>
    </row>
    <row r="51" spans="1:11" ht="15.95" thickBot="1">
      <c r="A51" s="24"/>
      <c r="B51" s="97"/>
      <c r="C51" s="40"/>
      <c r="D51" s="33"/>
      <c r="E51" s="2"/>
      <c r="F51" s="80"/>
      <c r="G51" s="87"/>
      <c r="H51" s="72" t="s">
        <v>55</v>
      </c>
      <c r="I51" s="83">
        <v>85</v>
      </c>
      <c r="J51" s="88"/>
      <c r="K51" s="28"/>
    </row>
    <row r="52" spans="1:11" ht="15.95" thickBot="1">
      <c r="A52" s="36"/>
      <c r="B52" s="66" t="s">
        <v>56</v>
      </c>
      <c r="C52" s="98">
        <f>SUM(C44:C51)+125</f>
        <v>1166</v>
      </c>
      <c r="D52" s="39" t="s">
        <v>57</v>
      </c>
      <c r="E52" s="38">
        <f>SUM(E44:E50)+125</f>
        <v>599</v>
      </c>
      <c r="F52" s="39" t="s">
        <v>58</v>
      </c>
      <c r="G52" s="38">
        <f>SUM(G44:G51)+125</f>
        <v>864</v>
      </c>
      <c r="H52" s="37" t="s">
        <v>59</v>
      </c>
      <c r="I52" s="38">
        <f>SUM(I44:I51)+125</f>
        <v>935</v>
      </c>
      <c r="J52" s="39" t="s">
        <v>60</v>
      </c>
      <c r="K52" s="38">
        <f>SUM(K44:K51)+125</f>
        <v>812</v>
      </c>
    </row>
    <row r="53" spans="1:11" ht="15.95" thickBot="1">
      <c r="A53" s="15"/>
      <c r="B53" s="47"/>
      <c r="C53" s="2"/>
      <c r="D53" s="47"/>
      <c r="E53" s="2"/>
      <c r="F53" s="56"/>
      <c r="G53" s="2"/>
      <c r="H53" s="47"/>
      <c r="I53" s="2"/>
      <c r="J53" s="47"/>
      <c r="K53" s="48"/>
    </row>
    <row r="54" spans="1:11">
      <c r="A54" s="19"/>
      <c r="B54" s="22">
        <f>B43+7</f>
        <v>27</v>
      </c>
      <c r="C54" s="21"/>
      <c r="D54" s="22">
        <f>B54+1</f>
        <v>28</v>
      </c>
      <c r="E54" s="21" t="s">
        <v>7</v>
      </c>
      <c r="F54" s="22">
        <f>D54+1</f>
        <v>29</v>
      </c>
      <c r="G54" s="21" t="s">
        <v>7</v>
      </c>
      <c r="H54" s="22">
        <f>F54+1</f>
        <v>30</v>
      </c>
      <c r="I54" s="21" t="s">
        <v>7</v>
      </c>
      <c r="J54" s="22">
        <f>H54+1</f>
        <v>31</v>
      </c>
      <c r="K54" s="23" t="s">
        <v>7</v>
      </c>
    </row>
    <row r="55" spans="1:11">
      <c r="A55" s="24"/>
      <c r="B55" s="57" t="s">
        <v>61</v>
      </c>
      <c r="C55" s="45"/>
      <c r="D55" s="25" t="s">
        <v>62</v>
      </c>
      <c r="E55" s="28">
        <v>614</v>
      </c>
      <c r="F55" s="29" t="s">
        <v>8</v>
      </c>
      <c r="G55" s="45">
        <v>169</v>
      </c>
      <c r="H55" s="25" t="s">
        <v>9</v>
      </c>
      <c r="I55" s="45">
        <v>318</v>
      </c>
      <c r="J55" s="25" t="s">
        <v>10</v>
      </c>
      <c r="K55" s="50">
        <v>247</v>
      </c>
    </row>
    <row r="56" spans="1:11">
      <c r="A56" s="24"/>
      <c r="B56" s="33"/>
      <c r="C56" s="2"/>
      <c r="D56" s="33" t="s">
        <v>11</v>
      </c>
      <c r="E56" s="28">
        <v>50</v>
      </c>
      <c r="F56" s="29" t="s">
        <v>11</v>
      </c>
      <c r="G56" s="45">
        <v>50</v>
      </c>
      <c r="H56" s="25" t="s">
        <v>11</v>
      </c>
      <c r="I56" s="2">
        <v>50</v>
      </c>
      <c r="J56" s="29" t="s">
        <v>11</v>
      </c>
      <c r="K56" s="50">
        <v>50</v>
      </c>
    </row>
    <row r="57" spans="1:11">
      <c r="A57" s="24"/>
      <c r="B57" s="29"/>
      <c r="C57" s="2"/>
      <c r="D57" s="33" t="s">
        <v>27</v>
      </c>
      <c r="E57" s="28">
        <v>34</v>
      </c>
      <c r="F57" s="29" t="s">
        <v>12</v>
      </c>
      <c r="G57" s="45">
        <v>59</v>
      </c>
      <c r="H57" s="25" t="s">
        <v>13</v>
      </c>
      <c r="I57" s="2">
        <v>57</v>
      </c>
      <c r="J57" s="33" t="s">
        <v>14</v>
      </c>
      <c r="K57" s="50">
        <v>6</v>
      </c>
    </row>
    <row r="58" spans="1:11">
      <c r="A58" s="24"/>
      <c r="B58" s="27"/>
      <c r="C58" s="28"/>
      <c r="D58" s="31" t="s">
        <v>15</v>
      </c>
      <c r="E58" s="26">
        <v>0</v>
      </c>
      <c r="F58" s="29" t="s">
        <v>63</v>
      </c>
      <c r="G58" s="28">
        <v>150</v>
      </c>
      <c r="H58" s="25" t="s">
        <v>15</v>
      </c>
      <c r="I58" s="2">
        <v>0</v>
      </c>
      <c r="J58" s="67" t="s">
        <v>15</v>
      </c>
      <c r="K58" s="31">
        <v>0</v>
      </c>
    </row>
    <row r="59" spans="1:11">
      <c r="A59" s="24"/>
      <c r="B59" s="29"/>
      <c r="C59" s="45"/>
      <c r="D59" s="25" t="s">
        <v>16</v>
      </c>
      <c r="E59" s="31">
        <v>30</v>
      </c>
      <c r="F59" s="29" t="s">
        <v>16</v>
      </c>
      <c r="G59" s="2">
        <v>30</v>
      </c>
      <c r="H59" s="29" t="s">
        <v>17</v>
      </c>
      <c r="I59" s="2">
        <v>0</v>
      </c>
      <c r="J59" s="33" t="s">
        <v>16</v>
      </c>
      <c r="K59" s="68">
        <v>30</v>
      </c>
    </row>
    <row r="60" spans="1:11">
      <c r="A60" s="24"/>
      <c r="B60" s="33"/>
      <c r="C60" s="2"/>
      <c r="D60" s="25"/>
      <c r="E60" s="31"/>
      <c r="F60" s="29"/>
      <c r="G60" s="2"/>
      <c r="H60" s="33"/>
      <c r="I60" s="2"/>
      <c r="J60" s="85"/>
      <c r="K60" s="90"/>
    </row>
    <row r="61" spans="1:11">
      <c r="A61" s="24"/>
      <c r="B61" s="33"/>
      <c r="C61" s="2"/>
      <c r="D61" s="25"/>
      <c r="E61" s="31"/>
      <c r="F61" s="76"/>
      <c r="G61" s="46"/>
      <c r="H61" s="33"/>
      <c r="I61" s="2"/>
      <c r="J61" s="29"/>
      <c r="K61" s="50"/>
    </row>
    <row r="62" spans="1:11" ht="15.95" thickBot="1">
      <c r="A62" s="24"/>
      <c r="B62" s="33"/>
      <c r="C62" s="2"/>
      <c r="D62" s="80"/>
      <c r="E62" s="65"/>
      <c r="F62" s="77"/>
      <c r="G62" s="54"/>
      <c r="H62" s="33"/>
      <c r="I62" s="2"/>
      <c r="J62" s="35"/>
      <c r="K62" s="91"/>
    </row>
    <row r="63" spans="1:11" ht="15.95" thickBot="1">
      <c r="A63" s="36"/>
      <c r="B63" s="92"/>
      <c r="C63" s="38"/>
      <c r="D63" s="39" t="s">
        <v>64</v>
      </c>
      <c r="E63" s="73">
        <f>SUM(E54:E60)+125</f>
        <v>853</v>
      </c>
      <c r="F63" s="39" t="s">
        <v>65</v>
      </c>
      <c r="G63" s="38">
        <f>SUM(G55:G61)+125</f>
        <v>583</v>
      </c>
      <c r="H63" s="39" t="s">
        <v>19</v>
      </c>
      <c r="I63" s="38">
        <f>SUM(I55:I62)+125</f>
        <v>550</v>
      </c>
      <c r="J63" s="39" t="s">
        <v>66</v>
      </c>
      <c r="K63" s="40">
        <f>SUM(K55:K62)+125</f>
        <v>458</v>
      </c>
    </row>
    <row r="64" spans="1:11" ht="34.5" customHeight="1">
      <c r="A64" s="15"/>
      <c r="B64" s="105" t="s">
        <v>67</v>
      </c>
      <c r="C64" s="106"/>
      <c r="D64" s="106"/>
      <c r="E64" s="106"/>
      <c r="F64" s="106"/>
      <c r="G64" s="106"/>
      <c r="H64" s="106"/>
      <c r="I64" s="106"/>
      <c r="J64" s="106"/>
      <c r="K64" s="106"/>
    </row>
    <row r="65" spans="2:10" ht="21" customHeight="1">
      <c r="B65" s="107"/>
      <c r="C65" s="107"/>
      <c r="D65" s="107"/>
      <c r="E65" s="107"/>
      <c r="F65" s="107"/>
      <c r="G65" s="107"/>
      <c r="H65" s="107"/>
      <c r="I65" s="107"/>
      <c r="J65" s="107"/>
    </row>
    <row r="67" spans="2:10">
      <c r="F67" s="49"/>
    </row>
    <row r="68" spans="2:10">
      <c r="D68" s="49"/>
      <c r="E68" s="45"/>
      <c r="F68" s="49"/>
    </row>
    <row r="69" spans="2:10">
      <c r="D69" s="49"/>
      <c r="E69" s="2"/>
      <c r="F69" s="51"/>
    </row>
    <row r="70" spans="2:10">
      <c r="D70" s="49"/>
      <c r="E70" s="45"/>
      <c r="F70" s="51"/>
    </row>
    <row r="71" spans="2:10">
      <c r="D71" s="51"/>
      <c r="E71" s="2"/>
      <c r="F71" s="53"/>
    </row>
    <row r="72" spans="2:10">
      <c r="D72" s="51"/>
      <c r="E72" s="2"/>
      <c r="F72" s="53"/>
    </row>
    <row r="73" spans="2:10">
      <c r="D73" s="51"/>
      <c r="E73" s="2"/>
      <c r="F73" s="59"/>
    </row>
    <row r="74" spans="2:10">
      <c r="D74" s="60"/>
      <c r="E74" s="61"/>
    </row>
    <row r="75" spans="2:10">
      <c r="D75" s="62"/>
      <c r="E75" s="63"/>
    </row>
    <row r="76" spans="2:10">
      <c r="D76" s="58"/>
      <c r="E76" s="46"/>
    </row>
  </sheetData>
  <mergeCells count="4">
    <mergeCell ref="C2:G6"/>
    <mergeCell ref="H2:J6"/>
    <mergeCell ref="B64:K64"/>
    <mergeCell ref="B65:J65"/>
  </mergeCells>
  <printOptions horizontalCentered="1" verticalCentered="1"/>
  <pageMargins left="0.2" right="0.2" top="0.25" bottom="0.25" header="0" footer="0"/>
  <pageSetup scale="54"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FF3C81E55E7043A22C1009632C080D" ma:contentTypeVersion="13" ma:contentTypeDescription="Create a new document." ma:contentTypeScope="" ma:versionID="3957e3f108a507e4cd8e4232f775f211">
  <xsd:schema xmlns:xsd="http://www.w3.org/2001/XMLSchema" xmlns:xs="http://www.w3.org/2001/XMLSchema" xmlns:p="http://schemas.microsoft.com/office/2006/metadata/properties" xmlns:ns2="1ff0fa34-5685-48c7-b0a7-fe1449b15d4a" xmlns:ns3="eae9a20e-f836-431e-b46b-0331a132fb39" targetNamespace="http://schemas.microsoft.com/office/2006/metadata/properties" ma:root="true" ma:fieldsID="6c649e3f91102c271253801892246724" ns2:_="" ns3:_="">
    <xsd:import namespace="1ff0fa34-5685-48c7-b0a7-fe1449b15d4a"/>
    <xsd:import namespace="eae9a20e-f836-431e-b46b-0331a132fb3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f0fa34-5685-48c7-b0a7-fe1449b15d4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1" nillable="true" ma:displayName="Taxonomy Catch All Column" ma:hidden="true" ma:list="{676ce1d0-1234-482a-a5e2-0b8bf21a385f}" ma:internalName="TaxCatchAll" ma:showField="CatchAllData" ma:web="1ff0fa34-5685-48c7-b0a7-fe1449b15d4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e9a20e-f836-431e-b46b-0331a132fb3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23f3ab7-506d-4e40-87b5-7859cbb60d2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1ff0fa34-5685-48c7-b0a7-fe1449b15d4a" xsi:nil="true"/>
    <lcf76f155ced4ddcb4097134ff3c332f xmlns="eae9a20e-f836-431e-b46b-0331a132fb39">
      <Terms xmlns="http://schemas.microsoft.com/office/infopath/2007/PartnerControls"/>
    </lcf76f155ced4ddcb4097134ff3c332f>
    <_dlc_DocId xmlns="1ff0fa34-5685-48c7-b0a7-fe1449b15d4a">KJMDXRD72N2X-1560103874-60534</_dlc_DocId>
    <_dlc_DocIdUrl xmlns="1ff0fa34-5685-48c7-b0a7-fe1449b15d4a">
      <Url>https://mvesonline.sharepoint.com/sites/Nutrition/_layouts/15/DocIdRedir.aspx?ID=KJMDXRD72N2X-1560103874-60534</Url>
      <Description>KJMDXRD72N2X-1560103874-60534</Description>
    </_dlc_DocIdUrl>
  </documentManagement>
</p:properties>
</file>

<file path=customXml/itemProps1.xml><?xml version="1.0" encoding="utf-8"?>
<ds:datastoreItem xmlns:ds="http://schemas.openxmlformats.org/officeDocument/2006/customXml" ds:itemID="{956789CF-A085-479B-8FD5-30709295F36C}"/>
</file>

<file path=customXml/itemProps2.xml><?xml version="1.0" encoding="utf-8"?>
<ds:datastoreItem xmlns:ds="http://schemas.openxmlformats.org/officeDocument/2006/customXml" ds:itemID="{25313081-A48A-4095-9819-6F02EA16E82E}"/>
</file>

<file path=customXml/itemProps3.xml><?xml version="1.0" encoding="utf-8"?>
<ds:datastoreItem xmlns:ds="http://schemas.openxmlformats.org/officeDocument/2006/customXml" ds:itemID="{64E61107-56E2-4DD6-B566-676DB5A9C910}"/>
</file>

<file path=customXml/itemProps4.xml><?xml version="1.0" encoding="utf-8"?>
<ds:datastoreItem xmlns:ds="http://schemas.openxmlformats.org/officeDocument/2006/customXml" ds:itemID="{7776CB08-D838-495D-881F-EBF9CE5D929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Candace A Quigley</cp:lastModifiedBy>
  <cp:revision/>
  <dcterms:created xsi:type="dcterms:W3CDTF">2024-03-26T18:34:48Z</dcterms:created>
  <dcterms:modified xsi:type="dcterms:W3CDTF">2024-04-30T13:24:07Z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0x0101007BFF3C81E55E7043A22C1009632C080D</vt:lpwstr>
  </property>
  <property fmtid="{D5CDD505-2E9C-101B-9397-08002B2CF9AE}" pid="3" name="MediaServiceImageTags">
    <vt:lpwstr/>
  </property>
  <property fmtid="{D5CDD505-2E9C-101B-9397-08002B2CF9AE}" pid="4" name="_dlc_DocIdItemGuid">
    <vt:lpwstr>397a0a48-8a2c-4630-8f7b-e158bf1cb525</vt:lpwstr>
  </property>
</Properties>
</file>